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!!! ПРЕПОД\ВСР\2026\ККД 2026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1" l="1"/>
  <c r="G14" i="1"/>
  <c r="K14" i="1"/>
  <c r="I14" i="1"/>
  <c r="D14" i="1"/>
  <c r="C14" i="1"/>
  <c r="E13" i="1" l="1"/>
  <c r="D13" i="1"/>
  <c r="J13" i="1" l="1"/>
  <c r="K13" i="1"/>
  <c r="L13" i="1"/>
  <c r="M13" i="1"/>
  <c r="G13" i="1"/>
  <c r="H13" i="1"/>
  <c r="I13" i="1"/>
  <c r="N7" i="1" l="1"/>
  <c r="O12" i="1" s="1"/>
  <c r="N8" i="1"/>
  <c r="N9" i="1"/>
  <c r="N10" i="1"/>
  <c r="N11" i="1"/>
  <c r="N12" i="1"/>
  <c r="C13" i="1"/>
  <c r="F13" i="1"/>
</calcChain>
</file>

<file path=xl/sharedStrings.xml><?xml version="1.0" encoding="utf-8"?>
<sst xmlns="http://schemas.openxmlformats.org/spreadsheetml/2006/main" count="104" uniqueCount="35">
  <si>
    <t>Наименование компетенции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</si>
  <si>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</si>
  <si>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</si>
  <si>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</si>
  <si>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</si>
  <si>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</si>
  <si>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указать наименования модулей (при необходимости)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</si>
  <si>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</si>
  <si>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</si>
  <si>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r>
      <rPr>
        <b/>
        <i/>
        <sz val="9"/>
        <color theme="1"/>
        <rFont val="Times New Roman"/>
        <family val="1"/>
        <charset val="204"/>
      </rPr>
      <t>Выбрать один из вариантов:</t>
    </r>
    <r>
      <rPr>
        <i/>
        <sz val="9"/>
        <color theme="1"/>
        <rFont val="Times New Roman"/>
        <family val="1"/>
        <charset val="204"/>
      </rPr>
      <t xml:space="preserve">
</t>
    </r>
    <r>
      <rPr>
        <b/>
        <i/>
        <sz val="9"/>
        <color theme="1"/>
        <rFont val="Times New Roman"/>
        <family val="1"/>
        <charset val="204"/>
      </rPr>
      <t>1.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&gt; 70%);
</t>
    </r>
    <r>
      <rPr>
        <b/>
        <i/>
        <sz val="9"/>
        <color theme="1"/>
        <rFont val="Times New Roman"/>
        <family val="1"/>
        <charset val="204"/>
      </rPr>
      <t>2. Частично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40...70%);
</t>
    </r>
    <r>
      <rPr>
        <b/>
        <i/>
        <sz val="9"/>
        <color theme="1"/>
        <rFont val="Times New Roman"/>
        <family val="1"/>
        <charset val="204"/>
      </rPr>
      <t>3. Не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&lt; 40%).</t>
    </r>
  </si>
  <si>
    <t>3. Предложения по учету содержания модулей компетенции (п.2) в образовательных программах по профессиям/ специальностям СПО</t>
  </si>
  <si>
    <t>Турагентская деятельность</t>
  </si>
  <si>
    <t>Модуль А. «Специфика работы туристской организации»</t>
  </si>
  <si>
    <t>Модуль Б. «Аттестация турагента»</t>
  </si>
  <si>
    <t>Модуль В. «Работа с клиентом в офисе турагентства»</t>
  </si>
  <si>
    <t>Модуль Г. «Документооборот с туристом»</t>
  </si>
  <si>
    <t>Модуль Д. «Организация нестандартного тура»</t>
  </si>
  <si>
    <t>Модуль Е. «Специальное задание»</t>
  </si>
  <si>
    <t>Инвариант</t>
  </si>
  <si>
    <t>Вариатив</t>
  </si>
  <si>
    <t>Проект профстандарта "Специалист по формированию, продвижению и реализации туристского продукта"</t>
  </si>
  <si>
    <t>ОТФ 1</t>
  </si>
  <si>
    <t>• ФГОС СПО 43.02.16 «Туризм и гостеприимство (предоставление турагентских и туроператорских услуг)», утвержден Приказом Минпросвещения России от 15.12.2022 № 1128</t>
  </si>
  <si>
    <t>Вид деятельности 1 Организация и 
контроль 
текущей 
деятельности 
служб 
предприятий туризма и гостеприимства</t>
  </si>
  <si>
    <t>Вид деятельности 2 предоставление
туроператорских и турагентских услуг (по
выбору)</t>
  </si>
  <si>
    <r>
      <rPr>
        <b/>
        <sz val="9"/>
        <color theme="1"/>
        <rFont val="Times New Roman"/>
        <family val="1"/>
        <charset val="204"/>
      </rPr>
      <t xml:space="preserve">ПК 1.1. </t>
    </r>
    <r>
      <rPr>
        <sz val="9"/>
        <color theme="1"/>
        <rFont val="Times New Roman"/>
        <family val="1"/>
        <charset val="204"/>
      </rPr>
      <t>Планировать текущую деятельность сотрудников служб предприятий туризма и гостеприимства</t>
    </r>
  </si>
  <si>
    <r>
      <rPr>
        <b/>
        <sz val="9"/>
        <color theme="1"/>
        <rFont val="Times New Roman"/>
        <family val="1"/>
        <charset val="204"/>
      </rPr>
      <t>ПК 1.2.</t>
    </r>
    <r>
      <rPr>
        <sz val="9"/>
        <color theme="1"/>
        <rFont val="Times New Roman"/>
        <family val="1"/>
        <charset val="204"/>
      </rPr>
      <t xml:space="preserve"> Организовывать текущую деятельность сотрудников служб предприятий туризма и гостеприимства</t>
    </r>
  </si>
  <si>
    <r>
      <rPr>
        <b/>
        <sz val="9"/>
        <color theme="1"/>
        <rFont val="Times New Roman"/>
        <family val="1"/>
        <charset val="204"/>
      </rPr>
      <t>ПК 1.3.</t>
    </r>
    <r>
      <rPr>
        <sz val="9"/>
        <color theme="1"/>
        <rFont val="Times New Roman"/>
        <family val="1"/>
        <charset val="204"/>
      </rPr>
      <t xml:space="preserve"> Координировать и контролировать деятельность сотрудников служб предприятий туризма и гостеприимства</t>
    </r>
  </si>
  <si>
    <r>
      <rPr>
        <b/>
        <sz val="9"/>
        <color theme="1"/>
        <rFont val="Times New Roman"/>
        <family val="1"/>
        <charset val="204"/>
      </rPr>
      <t>ПК 1.4.</t>
    </r>
    <r>
      <rPr>
        <sz val="9"/>
        <color theme="1"/>
        <rFont val="Times New Roman"/>
        <family val="1"/>
        <charset val="204"/>
      </rPr>
      <t xml:space="preserve"> Осуществлять расчеты с потребителями за предоставленные услуги</t>
    </r>
  </si>
  <si>
    <r>
      <rPr>
        <b/>
        <sz val="9"/>
        <color theme="1"/>
        <rFont val="Times New Roman"/>
        <family val="1"/>
        <charset val="204"/>
      </rPr>
      <t>ПК 2.1.</t>
    </r>
    <r>
      <rPr>
        <sz val="9"/>
        <color theme="1"/>
        <rFont val="Times New Roman"/>
        <family val="1"/>
        <charset val="204"/>
      </rPr>
      <t xml:space="preserve"> Оформлять и обрабатывать заказы клиентов</t>
    </r>
  </si>
  <si>
    <r>
      <rPr>
        <b/>
        <sz val="9"/>
        <color theme="1"/>
        <rFont val="Times New Roman"/>
        <family val="1"/>
        <charset val="204"/>
      </rPr>
      <t xml:space="preserve">ПК 2.2. </t>
    </r>
    <r>
      <rPr>
        <sz val="9"/>
        <color theme="1"/>
        <rFont val="Times New Roman"/>
        <family val="1"/>
        <charset val="204"/>
      </rPr>
      <t>Координировать работу по реализации заказа</t>
    </r>
  </si>
  <si>
    <t>C/02.6 "Управление деятельностью подразделений по продвижению и реализации туристского продукта"</t>
  </si>
  <si>
    <t>A/02.4 "Предоставление турагентских услуг"</t>
  </si>
  <si>
    <t xml:space="preserve">B/03.5 "Реализация туристского продукта" </t>
  </si>
  <si>
    <t>учтена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</si>
</sst>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2" fontId="1" fillId="0" borderId="12" xfId="0" applyNumberFormat="1" applyFont="1" applyBorder="1" applyAlignment="1">
      <alignment wrapText="1"/>
    </xf>
    <xf numFmtId="2" fontId="1" fillId="0" borderId="10" xfId="0" applyNumberFormat="1" applyFont="1" applyBorder="1" applyAlignment="1">
      <alignment wrapText="1"/>
    </xf>
    <xf numFmtId="2" fontId="1" fillId="0" borderId="11" xfId="0" applyNumberFormat="1" applyFont="1" applyBorder="1" applyAlignment="1">
      <alignment wrapText="1"/>
    </xf>
    <xf numFmtId="2" fontId="1" fillId="0" borderId="0" xfId="0" applyNumberFormat="1" applyFont="1" applyAlignment="1">
      <alignment wrapText="1"/>
    </xf>
    <xf numFmtId="0" fontId="2" fillId="4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1" fillId="5" borderId="5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5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top" wrapText="1"/>
    </xf>
    <xf numFmtId="0" fontId="1" fillId="2" borderId="18" xfId="0" applyFont="1" applyFill="1" applyBorder="1" applyAlignment="1">
      <alignment horizontal="center" vertical="top" wrapText="1"/>
    </xf>
    <xf numFmtId="0" fontId="1" fillId="2" borderId="17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4" xfId="0" applyFont="1" applyFill="1" applyBorder="1" applyAlignment="1">
      <alignment vertical="top" wrapText="1"/>
    </xf>
    <xf numFmtId="0" fontId="1" fillId="2" borderId="19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  <xf numFmtId="0" fontId="1" fillId="2" borderId="14" xfId="0" applyFont="1" applyFill="1" applyBorder="1" applyAlignment="1">
      <alignment vertical="top" wrapText="1"/>
    </xf>
    <xf numFmtId="164" fontId="1" fillId="0" borderId="3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 wrapText="1"/>
    </xf>
    <xf numFmtId="164" fontId="1" fillId="0" borderId="2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"/>
  <sheetViews>
    <sheetView tabSelected="1" workbookViewId="0">
      <selection activeCell="M17" sqref="M17"/>
    </sheetView>
  </sheetViews>
  <sheetFormatPr defaultRowHeight="12" x14ac:dyDescent="0.2"/>
  <cols>
    <col min="1" max="1" width="21.5703125" style="1" customWidth="1"/>
    <col min="2" max="2" width="21.140625" style="1" customWidth="1"/>
    <col min="3" max="13" width="22.5703125" style="1" customWidth="1"/>
    <col min="14" max="14" width="5.85546875" style="1" customWidth="1"/>
    <col min="15" max="15" width="23" style="1" customWidth="1"/>
    <col min="16" max="16384" width="9.140625" style="1"/>
  </cols>
  <sheetData>
    <row r="1" spans="1:15" ht="72.75" customHeight="1" x14ac:dyDescent="0.2">
      <c r="A1" s="20" t="s">
        <v>0</v>
      </c>
      <c r="B1" s="21" t="s">
        <v>11</v>
      </c>
      <c r="C1" s="30" t="s">
        <v>12</v>
      </c>
      <c r="D1" s="24" t="s">
        <v>13</v>
      </c>
      <c r="E1" s="38"/>
      <c r="F1" s="36"/>
      <c r="G1" s="24" t="s">
        <v>14</v>
      </c>
      <c r="H1" s="25"/>
      <c r="I1" s="24" t="s">
        <v>15</v>
      </c>
      <c r="J1" s="25"/>
      <c r="K1" s="30" t="s">
        <v>16</v>
      </c>
      <c r="L1" s="24" t="s">
        <v>17</v>
      </c>
      <c r="M1" s="26"/>
    </row>
    <row r="2" spans="1:15" ht="14.25" customHeight="1" x14ac:dyDescent="0.2">
      <c r="A2" s="20"/>
      <c r="B2" s="22"/>
      <c r="C2" s="31" t="s">
        <v>18</v>
      </c>
      <c r="D2" s="27" t="s">
        <v>18</v>
      </c>
      <c r="E2" s="39"/>
      <c r="F2" s="37"/>
      <c r="G2" s="27" t="s">
        <v>18</v>
      </c>
      <c r="H2" s="28"/>
      <c r="I2" s="27" t="s">
        <v>18</v>
      </c>
      <c r="J2" s="28"/>
      <c r="K2" s="31" t="s">
        <v>18</v>
      </c>
      <c r="L2" s="27" t="s">
        <v>19</v>
      </c>
      <c r="M2" s="29"/>
    </row>
    <row r="3" spans="1:15" ht="38.25" customHeight="1" x14ac:dyDescent="0.2">
      <c r="A3" s="20"/>
      <c r="B3" s="22"/>
      <c r="C3" s="31" t="s">
        <v>20</v>
      </c>
      <c r="D3" s="27" t="s">
        <v>20</v>
      </c>
      <c r="E3" s="39"/>
      <c r="F3" s="37"/>
      <c r="G3" s="27" t="s">
        <v>20</v>
      </c>
      <c r="H3" s="29"/>
      <c r="I3" s="27" t="s">
        <v>20</v>
      </c>
      <c r="J3" s="29"/>
      <c r="K3" s="31" t="s">
        <v>20</v>
      </c>
      <c r="L3" s="27" t="s">
        <v>20</v>
      </c>
      <c r="M3" s="29"/>
    </row>
    <row r="4" spans="1:15" ht="25.5" customHeight="1" x14ac:dyDescent="0.2">
      <c r="A4" s="20"/>
      <c r="B4" s="22"/>
      <c r="C4" s="31" t="s">
        <v>21</v>
      </c>
      <c r="D4" s="40" t="s">
        <v>21</v>
      </c>
      <c r="E4" s="41"/>
      <c r="F4" s="42"/>
      <c r="G4" s="40" t="s">
        <v>21</v>
      </c>
      <c r="H4" s="43"/>
      <c r="I4" s="40" t="s">
        <v>21</v>
      </c>
      <c r="J4" s="44"/>
      <c r="K4" s="31" t="s">
        <v>21</v>
      </c>
      <c r="L4" s="40" t="s">
        <v>21</v>
      </c>
      <c r="M4" s="45"/>
    </row>
    <row r="5" spans="1:15" ht="63.75" customHeight="1" x14ac:dyDescent="0.2">
      <c r="A5" s="20"/>
      <c r="B5" s="22"/>
      <c r="C5" s="31" t="s">
        <v>31</v>
      </c>
      <c r="D5" s="32" t="s">
        <v>32</v>
      </c>
      <c r="E5" s="32" t="s">
        <v>33</v>
      </c>
      <c r="F5" s="32" t="s">
        <v>31</v>
      </c>
      <c r="G5" s="32" t="s">
        <v>32</v>
      </c>
      <c r="H5" s="32" t="s">
        <v>33</v>
      </c>
      <c r="I5" s="32" t="s">
        <v>32</v>
      </c>
      <c r="J5" s="32" t="s">
        <v>33</v>
      </c>
      <c r="K5" s="32" t="s">
        <v>33</v>
      </c>
      <c r="L5" s="32" t="s">
        <v>31</v>
      </c>
      <c r="M5" s="33" t="s">
        <v>33</v>
      </c>
      <c r="O5" s="14" t="s">
        <v>8</v>
      </c>
    </row>
    <row r="6" spans="1:15" ht="53.25" customHeight="1" thickBot="1" x14ac:dyDescent="0.25">
      <c r="A6" s="34" t="s">
        <v>22</v>
      </c>
      <c r="B6" s="23"/>
      <c r="C6" s="8"/>
      <c r="D6" s="18"/>
      <c r="E6" s="18"/>
      <c r="F6" s="2"/>
      <c r="G6" s="2"/>
      <c r="H6" s="2"/>
      <c r="I6" s="2"/>
      <c r="J6" s="3"/>
      <c r="K6" s="3"/>
      <c r="L6" s="3"/>
      <c r="M6" s="9"/>
      <c r="O6" s="13"/>
    </row>
    <row r="7" spans="1:15" ht="60" x14ac:dyDescent="0.2">
      <c r="A7" s="35" t="s">
        <v>23</v>
      </c>
      <c r="B7" s="17" t="s">
        <v>25</v>
      </c>
      <c r="C7" s="8" t="s">
        <v>34</v>
      </c>
      <c r="D7" s="18" t="s">
        <v>34</v>
      </c>
      <c r="E7" s="18"/>
      <c r="F7" s="2" t="s">
        <v>34</v>
      </c>
      <c r="G7" s="2"/>
      <c r="H7" s="2"/>
      <c r="I7" s="2"/>
      <c r="J7" s="3"/>
      <c r="K7" s="3" t="s">
        <v>34</v>
      </c>
      <c r="L7" s="3" t="s">
        <v>34</v>
      </c>
      <c r="M7" s="9" t="s">
        <v>34</v>
      </c>
      <c r="N7" s="1">
        <f>COUNTIF(C7:M7,"учтена")</f>
        <v>6</v>
      </c>
      <c r="O7" s="11"/>
    </row>
    <row r="8" spans="1:15" ht="60" x14ac:dyDescent="0.2">
      <c r="A8" s="19"/>
      <c r="B8" s="17" t="s">
        <v>26</v>
      </c>
      <c r="C8" s="8" t="s">
        <v>34</v>
      </c>
      <c r="D8" s="18" t="s">
        <v>34</v>
      </c>
      <c r="E8" s="18"/>
      <c r="F8" s="2" t="s">
        <v>34</v>
      </c>
      <c r="G8" s="2" t="s">
        <v>34</v>
      </c>
      <c r="H8" s="2"/>
      <c r="I8" s="2" t="s">
        <v>34</v>
      </c>
      <c r="J8" s="3" t="s">
        <v>34</v>
      </c>
      <c r="K8" s="3" t="s">
        <v>34</v>
      </c>
      <c r="L8" s="3" t="s">
        <v>34</v>
      </c>
      <c r="M8" s="9"/>
      <c r="N8" s="1">
        <f>COUNTIF(C8:M8,"учтена")</f>
        <v>8</v>
      </c>
      <c r="O8" s="12"/>
    </row>
    <row r="9" spans="1:15" ht="60" x14ac:dyDescent="0.2">
      <c r="A9" s="19"/>
      <c r="B9" s="17" t="s">
        <v>27</v>
      </c>
      <c r="C9" s="8" t="s">
        <v>34</v>
      </c>
      <c r="D9" s="18" t="s">
        <v>34</v>
      </c>
      <c r="E9" s="18"/>
      <c r="F9" s="2" t="s">
        <v>34</v>
      </c>
      <c r="G9" s="2"/>
      <c r="H9" s="2"/>
      <c r="I9" s="2"/>
      <c r="J9" s="3"/>
      <c r="K9" s="3"/>
      <c r="L9" s="3" t="s">
        <v>34</v>
      </c>
      <c r="M9" s="9" t="s">
        <v>34</v>
      </c>
      <c r="N9" s="1">
        <f>COUNTIF(C9:M9,"учтена")</f>
        <v>5</v>
      </c>
      <c r="O9" s="12"/>
    </row>
    <row r="10" spans="1:15" ht="36" x14ac:dyDescent="0.2">
      <c r="A10" s="19"/>
      <c r="B10" s="17" t="s">
        <v>28</v>
      </c>
      <c r="C10" s="8"/>
      <c r="D10" s="18" t="s">
        <v>34</v>
      </c>
      <c r="E10" s="18" t="s">
        <v>34</v>
      </c>
      <c r="F10" s="2" t="s">
        <v>34</v>
      </c>
      <c r="G10" s="2" t="s">
        <v>34</v>
      </c>
      <c r="H10" s="2" t="s">
        <v>34</v>
      </c>
      <c r="I10" s="2"/>
      <c r="J10" s="3"/>
      <c r="K10" s="3" t="s">
        <v>34</v>
      </c>
      <c r="L10" s="3" t="s">
        <v>34</v>
      </c>
      <c r="M10" s="9" t="s">
        <v>34</v>
      </c>
      <c r="N10" s="1">
        <f>COUNTIF(C10:M10,"учтена")</f>
        <v>8</v>
      </c>
      <c r="O10" s="12"/>
    </row>
    <row r="11" spans="1:15" ht="36" x14ac:dyDescent="0.2">
      <c r="A11" s="35" t="s">
        <v>24</v>
      </c>
      <c r="B11" s="17" t="s">
        <v>29</v>
      </c>
      <c r="C11" s="8"/>
      <c r="D11" s="18" t="s">
        <v>34</v>
      </c>
      <c r="E11" s="18" t="s">
        <v>34</v>
      </c>
      <c r="F11" s="2"/>
      <c r="G11" s="2" t="s">
        <v>34</v>
      </c>
      <c r="H11" s="2" t="s">
        <v>34</v>
      </c>
      <c r="I11" s="2" t="s">
        <v>34</v>
      </c>
      <c r="J11" s="3" t="s">
        <v>34</v>
      </c>
      <c r="K11" s="3" t="s">
        <v>34</v>
      </c>
      <c r="L11" s="3" t="s">
        <v>34</v>
      </c>
      <c r="M11" s="9" t="s">
        <v>34</v>
      </c>
      <c r="N11" s="1">
        <f>COUNTIF(C11:M11,"учтена")</f>
        <v>9</v>
      </c>
      <c r="O11" s="12"/>
    </row>
    <row r="12" spans="1:15" ht="36.75" thickBot="1" x14ac:dyDescent="0.25">
      <c r="A12" s="19"/>
      <c r="B12" s="17" t="s">
        <v>30</v>
      </c>
      <c r="C12" s="8" t="s">
        <v>34</v>
      </c>
      <c r="D12" s="18" t="s">
        <v>34</v>
      </c>
      <c r="E12" s="18" t="s">
        <v>34</v>
      </c>
      <c r="F12" s="2"/>
      <c r="G12" s="2" t="s">
        <v>34</v>
      </c>
      <c r="H12" s="2" t="s">
        <v>34</v>
      </c>
      <c r="I12" s="2" t="s">
        <v>34</v>
      </c>
      <c r="J12" s="3" t="s">
        <v>34</v>
      </c>
      <c r="K12" s="3" t="s">
        <v>34</v>
      </c>
      <c r="L12" s="3" t="s">
        <v>34</v>
      </c>
      <c r="M12" s="9" t="s">
        <v>34</v>
      </c>
      <c r="N12" s="1">
        <f>COUNTIF(C12:M12,"учтена")</f>
        <v>10</v>
      </c>
      <c r="O12" s="10">
        <f>(COUNTIF(N7:N12, "0")*100)/COUNTA(N7:N12)</f>
        <v>0</v>
      </c>
    </row>
    <row r="13" spans="1:15" ht="12.75" thickBot="1" x14ac:dyDescent="0.25">
      <c r="C13" s="1">
        <f>COUNTIF(C6:C12,"учтена")</f>
        <v>4</v>
      </c>
      <c r="D13" s="1">
        <f>COUNTIF(D6:D12,"учтена")</f>
        <v>6</v>
      </c>
      <c r="E13" s="1">
        <f>COUNTIF(E6:E12,"учтена")</f>
        <v>3</v>
      </c>
      <c r="F13" s="1">
        <f>COUNTIF(F6:F12,"учтена")</f>
        <v>4</v>
      </c>
      <c r="G13" s="1">
        <f>COUNTIF(G6:G12,"учтена")</f>
        <v>4</v>
      </c>
      <c r="H13" s="1">
        <f>COUNTIF(H6:H12,"учтена")</f>
        <v>3</v>
      </c>
      <c r="I13" s="1">
        <f>COUNTIF(I6:I12,"учтена")</f>
        <v>3</v>
      </c>
      <c r="J13" s="1">
        <f>COUNTIF(J6:J12,"учтена")</f>
        <v>3</v>
      </c>
      <c r="K13" s="1">
        <f>COUNTIF(K6:K12,"учтена")</f>
        <v>5</v>
      </c>
      <c r="L13" s="1">
        <f>COUNTIF(L6:L12,"учтена")</f>
        <v>6</v>
      </c>
      <c r="M13" s="1">
        <f>COUNTIF(M6:M12,"учтена")</f>
        <v>5</v>
      </c>
    </row>
    <row r="14" spans="1:15" ht="51" customHeight="1" thickBot="1" x14ac:dyDescent="0.25">
      <c r="B14" s="14" t="s">
        <v>7</v>
      </c>
      <c r="C14" s="46">
        <f>(COUNTIF(C13, "&gt; 0")*100)/COLUMNS(C13)</f>
        <v>100</v>
      </c>
      <c r="D14" s="47">
        <f>(COUNTIF(D13:F13, "&gt; 0")*100)/COLUMNS(D13:F13)</f>
        <v>100</v>
      </c>
      <c r="E14" s="48"/>
      <c r="F14" s="49"/>
      <c r="G14" s="47">
        <f>(COUNTIF(G13:H13, "&gt; 0")*100)/COLUMNS(G13:H13)</f>
        <v>100</v>
      </c>
      <c r="H14" s="49"/>
      <c r="I14" s="47">
        <f>(COUNTIF(I13:J13, "&gt; 0")*100)/COLUMNS(I13:J13)</f>
        <v>100</v>
      </c>
      <c r="J14" s="49"/>
      <c r="K14" s="50">
        <f>(COUNTIF(K13, "&gt; 0")*100)/COLUMNS(K13)</f>
        <v>100</v>
      </c>
      <c r="L14" s="47">
        <f>(COUNTIF(L13:M13, "&gt; 0")*100)/COLUMNS(L13:M13)</f>
        <v>100</v>
      </c>
      <c r="M14" s="49"/>
    </row>
    <row r="16" spans="1:15" ht="30" customHeight="1" x14ac:dyDescent="0.2">
      <c r="A16" s="6" t="s">
        <v>3</v>
      </c>
      <c r="B16" s="7" t="s">
        <v>1</v>
      </c>
      <c r="C16" s="7" t="s">
        <v>2</v>
      </c>
    </row>
    <row r="17" spans="1:3" ht="144" x14ac:dyDescent="0.2">
      <c r="A17" s="16" t="s">
        <v>5</v>
      </c>
      <c r="B17" s="15" t="s">
        <v>9</v>
      </c>
      <c r="C17" s="15" t="s">
        <v>9</v>
      </c>
    </row>
    <row r="18" spans="1:3" ht="54" customHeight="1" x14ac:dyDescent="0.2">
      <c r="A18" s="4" t="s">
        <v>4</v>
      </c>
      <c r="B18" s="5" t="s">
        <v>6</v>
      </c>
      <c r="C18" s="5" t="s">
        <v>6</v>
      </c>
    </row>
    <row r="19" spans="1:3" ht="84" customHeight="1" x14ac:dyDescent="0.2">
      <c r="A19" s="4" t="s">
        <v>10</v>
      </c>
      <c r="B19" s="3"/>
      <c r="C19" s="3"/>
    </row>
  </sheetData>
  <mergeCells count="21">
    <mergeCell ref="L14:M14"/>
    <mergeCell ref="D14:F14"/>
    <mergeCell ref="G14:H14"/>
    <mergeCell ref="I14:J14"/>
    <mergeCell ref="A7:A10"/>
    <mergeCell ref="A11:A12"/>
    <mergeCell ref="A1:A5"/>
    <mergeCell ref="B1:B5"/>
    <mergeCell ref="A6:B6"/>
    <mergeCell ref="G1:H1"/>
    <mergeCell ref="G2:H2"/>
    <mergeCell ref="G3:H3"/>
    <mergeCell ref="I1:J1"/>
    <mergeCell ref="I2:J2"/>
    <mergeCell ref="I3:J3"/>
    <mergeCell ref="L1:M1"/>
    <mergeCell ref="L2:M2"/>
    <mergeCell ref="L3:M3"/>
    <mergeCell ref="D1:F1"/>
    <mergeCell ref="D2:F2"/>
    <mergeCell ref="D3:F3"/>
  </mergeCells>
  <pageMargins left="7.874015748031496E-2" right="7.874015748031496E-2" top="0.74803149606299213" bottom="0.74803149606299213" header="0.31496062992125984" footer="0.31496062992125984"/>
  <pageSetup paperSize="8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Бычкова Елена Андреевна</cp:lastModifiedBy>
  <cp:lastPrinted>2024-01-17T08:03:12Z</cp:lastPrinted>
  <dcterms:created xsi:type="dcterms:W3CDTF">2024-01-16T09:44:31Z</dcterms:created>
  <dcterms:modified xsi:type="dcterms:W3CDTF">2025-10-02T10:20:58Z</dcterms:modified>
</cp:coreProperties>
</file>